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FA066ED1-5AA1-48B3-94FA-3CECA05D6AF9}" xr6:coauthVersionLast="31" xr6:coauthVersionMax="31" xr10:uidLastSave="{00000000-0000-0000-0000-000000000000}"/>
  <bookViews>
    <workbookView xWindow="0" yWindow="0" windowWidth="19428" windowHeight="8772" xr2:uid="{00000000-000D-0000-FFFF-FFFF00000000}"/>
  </bookViews>
  <sheets>
    <sheet name="Mai 2018" sheetId="5" r:id="rId1"/>
  </sheets>
  <definedNames>
    <definedName name="_xlnm.Print_Area" localSheetId="0">'Mai 2018'!$A$2:$Q$34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L8" i="5"/>
  <c r="L22" i="5"/>
  <c r="L31" i="5"/>
  <c r="L33" i="5"/>
  <c r="K25" i="5"/>
  <c r="D21" i="5"/>
  <c r="D23" i="5"/>
  <c r="D12" i="5"/>
  <c r="D33" i="5"/>
  <c r="P9" i="5"/>
  <c r="P10" i="5"/>
</calcChain>
</file>

<file path=xl/sharedStrings.xml><?xml version="1.0" encoding="utf-8"?>
<sst xmlns="http://schemas.openxmlformats.org/spreadsheetml/2006/main" count="78" uniqueCount="60">
  <si>
    <t>status</t>
  </si>
  <si>
    <t>€</t>
  </si>
  <si>
    <t xml:space="preserve">eingezahlt </t>
  </si>
  <si>
    <t>GuV</t>
  </si>
  <si>
    <t>jährliche Ausgaben</t>
  </si>
  <si>
    <t>KFZ Haftpflicht</t>
  </si>
  <si>
    <t>bekommen</t>
  </si>
  <si>
    <t>Haftpflicht</t>
  </si>
  <si>
    <t>Gehalt</t>
  </si>
  <si>
    <t xml:space="preserve">bekommen </t>
  </si>
  <si>
    <t>Auto Vertragsende</t>
  </si>
  <si>
    <t>Kasse</t>
  </si>
  <si>
    <t>Kaution</t>
  </si>
  <si>
    <t>Summe</t>
  </si>
  <si>
    <t>Augaben</t>
  </si>
  <si>
    <t xml:space="preserve">Miete </t>
  </si>
  <si>
    <t xml:space="preserve">bezahlt </t>
  </si>
  <si>
    <t>VERMÖGEN</t>
  </si>
  <si>
    <t>Cashflow</t>
  </si>
  <si>
    <t>Verträge die enden</t>
  </si>
  <si>
    <t>Vertragsende</t>
  </si>
  <si>
    <t>KFZ Steuer</t>
  </si>
  <si>
    <t>Wert</t>
  </si>
  <si>
    <t>Zins</t>
  </si>
  <si>
    <t>Rate</t>
  </si>
  <si>
    <t>Laufzeit Jahre</t>
  </si>
  <si>
    <t>Tilgung</t>
  </si>
  <si>
    <t xml:space="preserve">Summe monatlich </t>
  </si>
  <si>
    <t>Summe jährlich</t>
  </si>
  <si>
    <t>Rundfunkbeitrag</t>
  </si>
  <si>
    <t xml:space="preserve">Strom und Wasser </t>
  </si>
  <si>
    <t>Internet und Telefon</t>
  </si>
  <si>
    <t xml:space="preserve">Altersvorsorge </t>
  </si>
  <si>
    <t xml:space="preserve">Berufsunfähigkeit </t>
  </si>
  <si>
    <t xml:space="preserve">Verein / Sport </t>
  </si>
  <si>
    <t xml:space="preserve">Essen </t>
  </si>
  <si>
    <t>Raten für den Kredit</t>
  </si>
  <si>
    <t xml:space="preserve">Klamotten </t>
  </si>
  <si>
    <t xml:space="preserve">Urlaub </t>
  </si>
  <si>
    <t xml:space="preserve">Unterhaltung </t>
  </si>
  <si>
    <t>Miete Eigentumswohnung</t>
  </si>
  <si>
    <t>Hausrat</t>
  </si>
  <si>
    <t>Vertragsende Handy</t>
  </si>
  <si>
    <t xml:space="preserve">Finanzierung </t>
  </si>
  <si>
    <t xml:space="preserve">Eigentumswohnung </t>
  </si>
  <si>
    <t xml:space="preserve">Depot </t>
  </si>
  <si>
    <t>P2P</t>
  </si>
  <si>
    <t>Flex Altersvorsorge</t>
  </si>
  <si>
    <t>Darlehenskredit</t>
  </si>
  <si>
    <t>Konto</t>
  </si>
  <si>
    <t>Riester Altersvorsorge</t>
  </si>
  <si>
    <t>Autoschutzbrief</t>
  </si>
  <si>
    <t>10 bis 05/2028</t>
  </si>
  <si>
    <t>Vertragsende Internet</t>
  </si>
  <si>
    <t>Vermögenswerte</t>
  </si>
  <si>
    <t>Verbindlichkeiten</t>
  </si>
  <si>
    <t>Ein-/Ausgaben</t>
  </si>
  <si>
    <t>Einnahmen</t>
  </si>
  <si>
    <t>Einkauf</t>
  </si>
  <si>
    <t>Leasing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</si>
</sst>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2DC7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</cellStyleXfs>
  <cellXfs count="134">
    <xf numFmtId="0" fontId="0" fillId="0" borderId="0" xfId="0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 applyBorder="1"/>
    <xf numFmtId="0" fontId="5" fillId="7" borderId="4" xfId="0" applyFont="1" applyFill="1" applyBorder="1" applyAlignment="1"/>
    <xf numFmtId="0" fontId="0" fillId="6" borderId="8" xfId="0" applyFill="1" applyBorder="1" applyAlignment="1">
      <alignment horizontal="center"/>
    </xf>
    <xf numFmtId="164" fontId="5" fillId="8" borderId="12" xfId="0" applyNumberFormat="1" applyFont="1" applyFill="1" applyBorder="1" applyAlignment="1">
      <alignment horizontal="center"/>
    </xf>
    <xf numFmtId="164" fontId="8" fillId="9" borderId="15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vertical="center" textRotation="180"/>
    </xf>
    <xf numFmtId="0" fontId="8" fillId="10" borderId="19" xfId="0" applyFont="1" applyFill="1" applyBorder="1"/>
    <xf numFmtId="164" fontId="8" fillId="10" borderId="15" xfId="0" applyNumberFormat="1" applyFont="1" applyFill="1" applyBorder="1" applyAlignment="1">
      <alignment horizontal="center"/>
    </xf>
    <xf numFmtId="164" fontId="8" fillId="10" borderId="20" xfId="0" applyNumberFormat="1" applyFont="1" applyFill="1" applyBorder="1" applyAlignment="1">
      <alignment horizontal="center"/>
    </xf>
    <xf numFmtId="164" fontId="0" fillId="10" borderId="21" xfId="0" applyNumberFormat="1" applyFill="1" applyBorder="1" applyAlignment="1">
      <alignment horizontal="center"/>
    </xf>
    <xf numFmtId="164" fontId="8" fillId="10" borderId="23" xfId="0" applyNumberFormat="1" applyFont="1" applyFill="1" applyBorder="1" applyAlignment="1">
      <alignment horizontal="center"/>
    </xf>
    <xf numFmtId="0" fontId="0" fillId="5" borderId="0" xfId="0" applyFill="1" applyBorder="1"/>
    <xf numFmtId="0" fontId="5" fillId="8" borderId="10" xfId="0" applyFont="1" applyFill="1" applyBorder="1"/>
    <xf numFmtId="164" fontId="5" fillId="8" borderId="11" xfId="0" applyNumberFormat="1" applyFont="1" applyFill="1" applyBorder="1"/>
    <xf numFmtId="164" fontId="5" fillId="8" borderId="11" xfId="0" applyNumberFormat="1" applyFont="1" applyFill="1" applyBorder="1" applyAlignment="1">
      <alignment horizontal="center"/>
    </xf>
    <xf numFmtId="164" fontId="6" fillId="5" borderId="0" xfId="0" applyNumberFormat="1" applyFont="1" applyFill="1" applyBorder="1"/>
    <xf numFmtId="164" fontId="6" fillId="6" borderId="0" xfId="0" applyNumberFormat="1" applyFont="1" applyFill="1" applyBorder="1" applyAlignment="1">
      <alignment horizontal="right"/>
    </xf>
    <xf numFmtId="0" fontId="0" fillId="7" borderId="25" xfId="0" applyFill="1" applyBorder="1"/>
    <xf numFmtId="164" fontId="0" fillId="7" borderId="0" xfId="0" applyNumberFormat="1" applyFill="1" applyBorder="1"/>
    <xf numFmtId="164" fontId="0" fillId="7" borderId="0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8" fillId="6" borderId="0" xfId="4" applyNumberFormat="1" applyFont="1" applyFill="1" applyBorder="1" applyAlignment="1">
      <alignment horizontal="right"/>
    </xf>
    <xf numFmtId="0" fontId="5" fillId="11" borderId="17" xfId="0" applyFont="1" applyFill="1" applyBorder="1" applyAlignment="1"/>
    <xf numFmtId="0" fontId="8" fillId="9" borderId="19" xfId="0" applyFont="1" applyFill="1" applyBorder="1"/>
    <xf numFmtId="17" fontId="8" fillId="9" borderId="21" xfId="0" applyNumberFormat="1" applyFont="1" applyFill="1" applyBorder="1" applyAlignment="1">
      <alignment horizontal="center"/>
    </xf>
    <xf numFmtId="0" fontId="0" fillId="6" borderId="0" xfId="0" applyFill="1" applyBorder="1" applyAlignment="1"/>
    <xf numFmtId="164" fontId="0" fillId="9" borderId="24" xfId="0" applyNumberFormat="1" applyFill="1" applyBorder="1" applyAlignment="1">
      <alignment horizontal="center"/>
    </xf>
    <xf numFmtId="0" fontId="10" fillId="9" borderId="19" xfId="0" applyFont="1" applyFill="1" applyBorder="1"/>
    <xf numFmtId="0" fontId="8" fillId="9" borderId="15" xfId="0" applyFont="1" applyFill="1" applyBorder="1" applyAlignment="1">
      <alignment horizontal="center"/>
    </xf>
    <xf numFmtId="0" fontId="8" fillId="9" borderId="21" xfId="0" applyFont="1" applyFill="1" applyBorder="1" applyAlignment="1">
      <alignment horizontal="center"/>
    </xf>
    <xf numFmtId="0" fontId="5" fillId="6" borderId="0" xfId="0" applyFont="1" applyFill="1" applyBorder="1" applyAlignment="1"/>
    <xf numFmtId="0" fontId="10" fillId="9" borderId="27" xfId="0" applyFont="1" applyFill="1" applyBorder="1"/>
    <xf numFmtId="164" fontId="8" fillId="9" borderId="28" xfId="0" applyNumberFormat="1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6" fillId="6" borderId="0" xfId="0" applyFont="1" applyFill="1" applyBorder="1"/>
    <xf numFmtId="0" fontId="8" fillId="6" borderId="0" xfId="3" applyFont="1" applyFill="1" applyBorder="1" applyAlignment="1"/>
    <xf numFmtId="0" fontId="5" fillId="11" borderId="10" xfId="0" applyFont="1" applyFill="1" applyBorder="1"/>
    <xf numFmtId="0" fontId="5" fillId="11" borderId="11" xfId="0" applyFont="1" applyFill="1" applyBorder="1" applyAlignment="1">
      <alignment horizontal="center"/>
    </xf>
    <xf numFmtId="164" fontId="5" fillId="11" borderId="1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12" borderId="21" xfId="0" applyNumberFormat="1" applyFont="1" applyFill="1" applyBorder="1" applyAlignment="1">
      <alignment horizontal="center"/>
    </xf>
    <xf numFmtId="0" fontId="5" fillId="8" borderId="9" xfId="0" applyFont="1" applyFill="1" applyBorder="1" applyAlignment="1"/>
    <xf numFmtId="0" fontId="5" fillId="8" borderId="13" xfId="0" applyFont="1" applyFill="1" applyBorder="1" applyAlignment="1"/>
    <xf numFmtId="164" fontId="5" fillId="8" borderId="13" xfId="0" applyNumberFormat="1" applyFont="1" applyFill="1" applyBorder="1" applyAlignment="1">
      <alignment horizontal="center"/>
    </xf>
    <xf numFmtId="164" fontId="5" fillId="7" borderId="33" xfId="0" applyNumberFormat="1" applyFont="1" applyFill="1" applyBorder="1" applyAlignment="1">
      <alignment horizontal="center"/>
    </xf>
    <xf numFmtId="164" fontId="5" fillId="7" borderId="34" xfId="0" applyNumberFormat="1" applyFont="1" applyFill="1" applyBorder="1" applyAlignment="1">
      <alignment horizontal="center"/>
    </xf>
    <xf numFmtId="164" fontId="5" fillId="7" borderId="35" xfId="0" applyNumberFormat="1" applyFont="1" applyFill="1" applyBorder="1" applyAlignment="1">
      <alignment horizontal="center"/>
    </xf>
    <xf numFmtId="164" fontId="5" fillId="7" borderId="32" xfId="0" applyNumberFormat="1" applyFont="1" applyFill="1" applyBorder="1" applyAlignment="1">
      <alignment horizontal="center"/>
    </xf>
    <xf numFmtId="0" fontId="7" fillId="5" borderId="0" xfId="0" applyFont="1" applyFill="1" applyBorder="1"/>
    <xf numFmtId="0" fontId="0" fillId="6" borderId="0" xfId="0" applyFill="1" applyBorder="1" applyAlignment="1">
      <alignment horizontal="center"/>
    </xf>
    <xf numFmtId="10" fontId="8" fillId="9" borderId="15" xfId="0" applyNumberFormat="1" applyFont="1" applyFill="1" applyBorder="1" applyAlignment="1">
      <alignment horizontal="center"/>
    </xf>
    <xf numFmtId="1" fontId="8" fillId="9" borderId="15" xfId="0" applyNumberFormat="1" applyFont="1" applyFill="1" applyBorder="1" applyAlignment="1">
      <alignment horizontal="center"/>
    </xf>
    <xf numFmtId="164" fontId="5" fillId="11" borderId="12" xfId="0" applyNumberFormat="1" applyFont="1" applyFill="1" applyBorder="1" applyAlignment="1">
      <alignment horizontal="center"/>
    </xf>
    <xf numFmtId="164" fontId="8" fillId="9" borderId="21" xfId="0" applyNumberFormat="1" applyFont="1" applyFill="1" applyBorder="1" applyAlignment="1">
      <alignment horizontal="center"/>
    </xf>
    <xf numFmtId="164" fontId="5" fillId="8" borderId="38" xfId="0" applyNumberFormat="1" applyFont="1" applyFill="1" applyBorder="1"/>
    <xf numFmtId="164" fontId="8" fillId="9" borderId="36" xfId="0" applyNumberFormat="1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164" fontId="8" fillId="9" borderId="39" xfId="0" applyNumberFormat="1" applyFont="1" applyFill="1" applyBorder="1" applyAlignment="1">
      <alignment horizontal="center"/>
    </xf>
    <xf numFmtId="164" fontId="5" fillId="11" borderId="38" xfId="0" applyNumberFormat="1" applyFont="1" applyFill="1" applyBorder="1" applyAlignment="1">
      <alignment horizontal="center"/>
    </xf>
    <xf numFmtId="164" fontId="0" fillId="10" borderId="15" xfId="0" applyNumberFormat="1" applyFill="1" applyBorder="1" applyAlignment="1">
      <alignment horizontal="center"/>
    </xf>
    <xf numFmtId="0" fontId="0" fillId="6" borderId="4" xfId="0" applyFill="1" applyBorder="1"/>
    <xf numFmtId="0" fontId="6" fillId="6" borderId="32" xfId="0" applyFont="1" applyFill="1" applyBorder="1"/>
    <xf numFmtId="14" fontId="0" fillId="9" borderId="15" xfId="0" applyNumberFormat="1" applyFill="1" applyBorder="1" applyAlignment="1">
      <alignment horizontal="center"/>
    </xf>
    <xf numFmtId="0" fontId="0" fillId="6" borderId="25" xfId="0" applyFill="1" applyBorder="1"/>
    <xf numFmtId="0" fontId="0" fillId="6" borderId="22" xfId="0" applyFill="1" applyBorder="1"/>
    <xf numFmtId="164" fontId="5" fillId="8" borderId="14" xfId="1" applyNumberFormat="1" applyFont="1" applyFill="1" applyBorder="1" applyAlignment="1">
      <alignment horizontal="right"/>
    </xf>
    <xf numFmtId="164" fontId="5" fillId="8" borderId="14" xfId="0" applyNumberFormat="1" applyFont="1" applyFill="1" applyBorder="1" applyAlignment="1">
      <alignment horizontal="center"/>
    </xf>
    <xf numFmtId="164" fontId="0" fillId="10" borderId="19" xfId="0" applyNumberFormat="1" applyFill="1" applyBorder="1" applyAlignment="1">
      <alignment horizontal="left"/>
    </xf>
    <xf numFmtId="164" fontId="0" fillId="10" borderId="21" xfId="0" applyNumberFormat="1" applyFill="1" applyBorder="1" applyAlignment="1">
      <alignment horizontal="left"/>
    </xf>
    <xf numFmtId="164" fontId="0" fillId="9" borderId="19" xfId="0" applyNumberFormat="1" applyFill="1" applyBorder="1" applyAlignment="1">
      <alignment horizontal="left"/>
    </xf>
    <xf numFmtId="164" fontId="11" fillId="9" borderId="19" xfId="0" applyNumberFormat="1" applyFont="1" applyFill="1" applyBorder="1" applyAlignment="1">
      <alignment horizontal="left"/>
    </xf>
    <xf numFmtId="164" fontId="0" fillId="9" borderId="21" xfId="0" applyNumberFormat="1" applyFill="1" applyBorder="1" applyAlignment="1">
      <alignment horizontal="center"/>
    </xf>
    <xf numFmtId="164" fontId="8" fillId="12" borderId="19" xfId="0" applyNumberFormat="1" applyFont="1" applyFill="1" applyBorder="1" applyAlignment="1">
      <alignment horizontal="left"/>
    </xf>
    <xf numFmtId="164" fontId="8" fillId="12" borderId="21" xfId="0" applyNumberFormat="1" applyFont="1" applyFill="1" applyBorder="1" applyAlignment="1">
      <alignment horizontal="left"/>
    </xf>
    <xf numFmtId="164" fontId="8" fillId="10" borderId="21" xfId="0" applyNumberFormat="1" applyFont="1" applyFill="1" applyBorder="1" applyAlignment="1">
      <alignment horizontal="center"/>
    </xf>
    <xf numFmtId="164" fontId="8" fillId="10" borderId="24" xfId="0" applyNumberFormat="1" applyFont="1" applyFill="1" applyBorder="1" applyAlignment="1">
      <alignment horizontal="center"/>
    </xf>
    <xf numFmtId="0" fontId="0" fillId="9" borderId="19" xfId="0" applyFill="1" applyBorder="1" applyAlignment="1">
      <alignment horizontal="left"/>
    </xf>
    <xf numFmtId="0" fontId="0" fillId="9" borderId="19" xfId="0" applyFill="1" applyBorder="1"/>
    <xf numFmtId="0" fontId="0" fillId="9" borderId="43" xfId="0" applyFill="1" applyBorder="1"/>
    <xf numFmtId="0" fontId="10" fillId="13" borderId="43" xfId="0" applyFont="1" applyFill="1" applyBorder="1"/>
    <xf numFmtId="0" fontId="10" fillId="13" borderId="30" xfId="0" applyFont="1" applyFill="1" applyBorder="1"/>
    <xf numFmtId="164" fontId="10" fillId="13" borderId="31" xfId="0" applyNumberFormat="1" applyFont="1" applyFill="1" applyBorder="1"/>
    <xf numFmtId="164" fontId="0" fillId="9" borderId="46" xfId="0" applyNumberFormat="1" applyFill="1" applyBorder="1" applyAlignment="1">
      <alignment horizontal="left"/>
    </xf>
    <xf numFmtId="14" fontId="0" fillId="9" borderId="23" xfId="0" applyNumberFormat="1" applyFill="1" applyBorder="1" applyAlignment="1">
      <alignment horizontal="center"/>
    </xf>
    <xf numFmtId="0" fontId="10" fillId="13" borderId="41" xfId="0" applyFont="1" applyFill="1" applyBorder="1"/>
    <xf numFmtId="0" fontId="10" fillId="13" borderId="16" xfId="0" applyFont="1" applyFill="1" applyBorder="1"/>
    <xf numFmtId="164" fontId="10" fillId="13" borderId="42" xfId="0" applyNumberFormat="1" applyFont="1" applyFill="1" applyBorder="1"/>
    <xf numFmtId="164" fontId="8" fillId="9" borderId="47" xfId="0" applyNumberFormat="1" applyFont="1" applyFill="1" applyBorder="1" applyAlignment="1">
      <alignment horizontal="left"/>
    </xf>
    <xf numFmtId="14" fontId="0" fillId="9" borderId="20" xfId="0" applyNumberFormat="1" applyFill="1" applyBorder="1" applyAlignment="1">
      <alignment horizontal="center"/>
    </xf>
    <xf numFmtId="164" fontId="8" fillId="9" borderId="40" xfId="0" applyNumberFormat="1" applyFont="1" applyFill="1" applyBorder="1" applyAlignment="1">
      <alignment horizontal="center"/>
    </xf>
    <xf numFmtId="0" fontId="5" fillId="7" borderId="10" xfId="0" applyFont="1" applyFill="1" applyBorder="1" applyAlignment="1"/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0" fillId="9" borderId="47" xfId="0" applyFill="1" applyBorder="1"/>
    <xf numFmtId="164" fontId="5" fillId="7" borderId="33" xfId="0" applyNumberFormat="1" applyFont="1" applyFill="1" applyBorder="1" applyAlignment="1">
      <alignment horizontal="left"/>
    </xf>
    <xf numFmtId="0" fontId="5" fillId="11" borderId="26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0" fillId="6" borderId="13" xfId="0" applyFill="1" applyBorder="1"/>
    <xf numFmtId="164" fontId="5" fillId="8" borderId="6" xfId="2" applyNumberFormat="1" applyFont="1" applyFill="1" applyBorder="1" applyAlignment="1">
      <alignment horizontal="left"/>
    </xf>
    <xf numFmtId="164" fontId="5" fillId="8" borderId="7" xfId="2" applyNumberFormat="1" applyFont="1" applyFill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164" fontId="0" fillId="10" borderId="46" xfId="0" applyNumberFormat="1" applyFill="1" applyBorder="1" applyAlignment="1">
      <alignment horizontal="left"/>
    </xf>
    <xf numFmtId="164" fontId="0" fillId="10" borderId="23" xfId="0" applyNumberFormat="1" applyFill="1" applyBorder="1" applyAlignment="1">
      <alignment horizontal="center"/>
    </xf>
    <xf numFmtId="164" fontId="0" fillId="10" borderId="24" xfId="0" applyNumberFormat="1" applyFill="1" applyBorder="1" applyAlignment="1">
      <alignment horizontal="left"/>
    </xf>
    <xf numFmtId="164" fontId="5" fillId="9" borderId="41" xfId="0" applyNumberFormat="1" applyFont="1" applyFill="1" applyBorder="1" applyAlignment="1">
      <alignment horizontal="left"/>
    </xf>
    <xf numFmtId="164" fontId="8" fillId="9" borderId="16" xfId="0" applyNumberFormat="1" applyFont="1" applyFill="1" applyBorder="1" applyAlignment="1">
      <alignment horizontal="center"/>
    </xf>
    <xf numFmtId="164" fontId="5" fillId="9" borderId="42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5" fillId="8" borderId="14" xfId="0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14" fontId="0" fillId="9" borderId="48" xfId="0" applyNumberFormat="1" applyFill="1" applyBorder="1" applyAlignment="1">
      <alignment horizontal="center"/>
    </xf>
    <xf numFmtId="14" fontId="0" fillId="9" borderId="49" xfId="0" applyNumberFormat="1" applyFill="1" applyBorder="1" applyAlignment="1">
      <alignment horizontal="center"/>
    </xf>
    <xf numFmtId="14" fontId="0" fillId="9" borderId="36" xfId="0" applyNumberFormat="1" applyFill="1" applyBorder="1" applyAlignment="1">
      <alignment horizontal="center"/>
    </xf>
    <xf numFmtId="14" fontId="0" fillId="9" borderId="44" xfId="0" applyNumberFormat="1" applyFill="1" applyBorder="1" applyAlignment="1">
      <alignment horizontal="center"/>
    </xf>
    <xf numFmtId="14" fontId="0" fillId="9" borderId="37" xfId="0" applyNumberFormat="1" applyFill="1" applyBorder="1" applyAlignment="1">
      <alignment horizontal="center"/>
    </xf>
    <xf numFmtId="14" fontId="0" fillId="9" borderId="45" xfId="0" applyNumberForma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18" xfId="0" applyFill="1" applyBorder="1" applyAlignment="1" applyProtection="1">
      <alignment horizontal="center"/>
    </xf>
  </cellXfs>
  <cellStyles count="5">
    <cellStyle name="Eingabe" xfId="4" builtinId="20"/>
    <cellStyle name="Gut" xfId="2" builtinId="26"/>
    <cellStyle name="Prozent" xfId="1" builtinId="5"/>
    <cellStyle name="Schlecht" xfId="3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1419225</xdr:colOff>
      <xdr:row>29</xdr:row>
      <xdr:rowOff>174529</xdr:rowOff>
    </xdr:from>
    <xdr:to>
      <xdr:col>15</xdr:col>
      <xdr:colOff>673100</xdr:colOff>
      <xdr:row>33</xdr:row>
      <xdr:rowOff>25147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2F13A05-F5DD-4488-BDB6-F5F45E1B9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6025" y="5711729"/>
          <a:ext cx="1933575" cy="62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9"/>
  <sheetViews>
    <sheetView tabSelected="1" zoomScale="80" zoomScaleNormal="80" workbookViewId="0">
      <selection activeCell="N36" sqref="N36"/>
    </sheetView>
  </sheetViews>
  <sheetFormatPr baseColWidth="10" defaultRowHeight="14.4" x14ac:dyDescent="0.3"/>
  <cols>
    <col min="1" max="1" width="2.5546875" style="1" customWidth="1"/>
    <col min="2" max="2" width="35" customWidth="1"/>
    <col min="3" max="3" width="13" customWidth="1"/>
    <col min="4" max="4" width="12.44140625" style="1" customWidth="1"/>
    <col min="5" max="5" width="2.44140625" style="1" customWidth="1"/>
    <col min="6" max="6" width="2.6640625" style="1" hidden="1" customWidth="1"/>
    <col min="7" max="7" width="26.44140625" style="1" customWidth="1"/>
    <col min="8" max="8" width="14.88671875" style="1" customWidth="1"/>
    <col min="9" max="9" width="11.44140625" style="1" customWidth="1"/>
    <col min="10" max="10" width="12.44140625" style="1" customWidth="1"/>
    <col min="11" max="11" width="14.109375" style="1" customWidth="1"/>
    <col min="12" max="12" width="16.44140625" style="2" bestFit="1" customWidth="1"/>
    <col min="13" max="13" width="2.5546875" style="2" customWidth="1"/>
    <col min="14" max="14" width="25.5546875" style="1" customWidth="1"/>
    <col min="15" max="15" width="13.44140625" style="1" customWidth="1"/>
    <col min="16" max="16" width="11.5546875" style="1"/>
    <col min="17" max="17" width="2.21875" style="1" customWidth="1"/>
    <col min="18" max="21" width="11.5546875" style="1"/>
    <col min="22" max="22" width="30" style="1" customWidth="1"/>
    <col min="23" max="23" width="7.44140625" style="1" customWidth="1"/>
    <col min="24" max="24" width="6.44140625" style="1" customWidth="1"/>
    <col min="25" max="25" width="5.5546875" style="1" customWidth="1"/>
    <col min="26" max="26" width="6.44140625" style="1" customWidth="1"/>
    <col min="27" max="28" width="5.5546875" style="1" customWidth="1"/>
    <col min="29" max="29" width="5.44140625" customWidth="1"/>
    <col min="30" max="30" width="3.5546875" customWidth="1"/>
    <col min="31" max="31" width="5.44140625" customWidth="1"/>
    <col min="32" max="32" width="4.44140625" customWidth="1"/>
    <col min="33" max="33" width="3.5546875" customWidth="1"/>
    <col min="34" max="34" width="4.5546875" customWidth="1"/>
  </cols>
  <sheetData>
    <row r="1" spans="1:36" ht="6" customHeight="1" thickBot="1" x14ac:dyDescent="0.35"/>
    <row r="2" spans="1:36" s="1" customFormat="1" ht="11.25" customHeight="1" thickBot="1" x14ac:dyDescent="0.35">
      <c r="A2" s="65"/>
      <c r="B2" s="3"/>
      <c r="C2" s="3"/>
      <c r="D2" s="3"/>
      <c r="E2" s="3"/>
      <c r="F2" s="3"/>
      <c r="G2" s="105"/>
      <c r="H2" s="3"/>
      <c r="I2" s="3"/>
      <c r="J2" s="3"/>
      <c r="K2" s="3"/>
      <c r="L2" s="4"/>
      <c r="M2" s="120"/>
      <c r="N2" s="120"/>
      <c r="O2" s="120"/>
      <c r="P2" s="120"/>
      <c r="Q2" s="121"/>
      <c r="AC2"/>
      <c r="AD2"/>
      <c r="AE2"/>
      <c r="AF2"/>
      <c r="AG2"/>
      <c r="AH2"/>
      <c r="AI2"/>
      <c r="AJ2"/>
    </row>
    <row r="3" spans="1:36" s="1" customFormat="1" ht="15.75" customHeight="1" thickBot="1" x14ac:dyDescent="0.35">
      <c r="A3" s="68"/>
      <c r="B3" s="6" t="s">
        <v>56</v>
      </c>
      <c r="C3" s="96" t="s">
        <v>0</v>
      </c>
      <c r="D3" s="102" t="s">
        <v>1</v>
      </c>
      <c r="E3" s="5"/>
      <c r="F3" s="5"/>
      <c r="G3" s="6"/>
      <c r="H3" s="103" t="s">
        <v>2</v>
      </c>
      <c r="I3" s="103" t="s">
        <v>3</v>
      </c>
      <c r="J3" s="103"/>
      <c r="K3" s="103"/>
      <c r="L3" s="101" t="s">
        <v>22</v>
      </c>
      <c r="M3" s="54"/>
      <c r="N3" s="95" t="s">
        <v>4</v>
      </c>
      <c r="O3" s="96" t="s">
        <v>0</v>
      </c>
      <c r="P3" s="97" t="s">
        <v>1</v>
      </c>
      <c r="Q3" s="7"/>
      <c r="AC3"/>
      <c r="AD3"/>
      <c r="AE3"/>
      <c r="AF3"/>
      <c r="AG3"/>
      <c r="AH3"/>
      <c r="AI3"/>
      <c r="AJ3"/>
    </row>
    <row r="4" spans="1:36" s="1" customFormat="1" ht="15.6" customHeight="1" thickBot="1" x14ac:dyDescent="0.35">
      <c r="A4" s="68"/>
      <c r="B4" s="106" t="s">
        <v>57</v>
      </c>
      <c r="C4" s="107"/>
      <c r="D4" s="108">
        <f>SUM(D5:D6)</f>
        <v>2850</v>
      </c>
      <c r="E4" s="5"/>
      <c r="F4" s="5"/>
      <c r="G4" s="115" t="s">
        <v>54</v>
      </c>
      <c r="H4" s="116"/>
      <c r="I4" s="116"/>
      <c r="J4" s="116"/>
      <c r="K4" s="116"/>
      <c r="L4" s="117"/>
      <c r="M4" s="54"/>
      <c r="N4" s="92" t="s">
        <v>5</v>
      </c>
      <c r="O4" s="93">
        <v>43466</v>
      </c>
      <c r="P4" s="94">
        <v>600</v>
      </c>
      <c r="Q4" s="7"/>
      <c r="AC4"/>
      <c r="AD4"/>
      <c r="AE4"/>
      <c r="AF4"/>
      <c r="AG4"/>
      <c r="AH4"/>
      <c r="AI4"/>
      <c r="AJ4"/>
    </row>
    <row r="5" spans="1:36" s="1" customFormat="1" ht="15.6" customHeight="1" x14ac:dyDescent="0.3">
      <c r="A5" s="68"/>
      <c r="B5" s="72" t="s">
        <v>8</v>
      </c>
      <c r="C5" s="64" t="s">
        <v>9</v>
      </c>
      <c r="D5" s="14">
        <v>2300</v>
      </c>
      <c r="E5" s="5"/>
      <c r="F5" s="5"/>
      <c r="G5" s="11" t="s">
        <v>44</v>
      </c>
      <c r="H5" s="12">
        <v>30000</v>
      </c>
      <c r="I5" s="13"/>
      <c r="J5" s="13"/>
      <c r="K5" s="13"/>
      <c r="L5" s="79">
        <v>170000</v>
      </c>
      <c r="M5" s="54"/>
      <c r="N5" s="81" t="s">
        <v>7</v>
      </c>
      <c r="O5" s="67">
        <v>43466</v>
      </c>
      <c r="P5" s="76">
        <v>60</v>
      </c>
      <c r="Q5" s="7"/>
      <c r="AC5"/>
      <c r="AD5"/>
      <c r="AE5"/>
      <c r="AF5"/>
      <c r="AG5"/>
      <c r="AH5"/>
      <c r="AI5"/>
      <c r="AJ5"/>
    </row>
    <row r="6" spans="1:36" s="1" customFormat="1" x14ac:dyDescent="0.3">
      <c r="A6" s="68"/>
      <c r="B6" s="72" t="s">
        <v>40</v>
      </c>
      <c r="C6" s="64" t="s">
        <v>6</v>
      </c>
      <c r="D6" s="14">
        <v>550</v>
      </c>
      <c r="E6" s="10"/>
      <c r="F6" s="5"/>
      <c r="G6" s="11" t="s">
        <v>50</v>
      </c>
      <c r="H6" s="12"/>
      <c r="I6" s="12"/>
      <c r="J6" s="12"/>
      <c r="K6" s="12"/>
      <c r="L6" s="79">
        <v>9000</v>
      </c>
      <c r="M6" s="54"/>
      <c r="N6" s="81" t="s">
        <v>41</v>
      </c>
      <c r="O6" s="67">
        <v>43466</v>
      </c>
      <c r="P6" s="76">
        <v>70</v>
      </c>
      <c r="Q6" s="7"/>
      <c r="AC6"/>
      <c r="AD6"/>
      <c r="AE6"/>
      <c r="AF6"/>
      <c r="AG6"/>
      <c r="AH6"/>
      <c r="AI6"/>
      <c r="AJ6"/>
    </row>
    <row r="7" spans="1:36" s="1" customFormat="1" ht="15.6" customHeight="1" x14ac:dyDescent="0.3">
      <c r="A7" s="68"/>
      <c r="B7" s="72"/>
      <c r="C7" s="64"/>
      <c r="D7" s="73"/>
      <c r="E7" s="10"/>
      <c r="F7" s="5"/>
      <c r="G7" s="11" t="s">
        <v>47</v>
      </c>
      <c r="H7" s="12"/>
      <c r="I7" s="12"/>
      <c r="J7" s="12"/>
      <c r="K7" s="12"/>
      <c r="L7" s="79">
        <v>4000</v>
      </c>
      <c r="M7" s="54"/>
      <c r="N7" s="81" t="s">
        <v>51</v>
      </c>
      <c r="O7" s="67">
        <v>43466</v>
      </c>
      <c r="P7" s="76">
        <v>50</v>
      </c>
      <c r="Q7" s="7"/>
      <c r="AC7"/>
      <c r="AD7"/>
      <c r="AE7"/>
      <c r="AF7"/>
      <c r="AG7"/>
      <c r="AH7"/>
      <c r="AI7"/>
      <c r="AJ7"/>
    </row>
    <row r="8" spans="1:36" s="1" customFormat="1" ht="15.6" customHeight="1" thickBot="1" x14ac:dyDescent="0.35">
      <c r="A8" s="68"/>
      <c r="B8" s="72"/>
      <c r="C8" s="64"/>
      <c r="D8" s="14"/>
      <c r="E8" s="10"/>
      <c r="F8" s="5"/>
      <c r="G8" s="11" t="s">
        <v>12</v>
      </c>
      <c r="H8" s="15"/>
      <c r="I8" s="15"/>
      <c r="J8" s="15"/>
      <c r="K8" s="15"/>
      <c r="L8" s="79">
        <f>800+1000</f>
        <v>1800</v>
      </c>
      <c r="M8" s="54"/>
      <c r="N8" s="87" t="s">
        <v>21</v>
      </c>
      <c r="O8" s="88">
        <v>43466</v>
      </c>
      <c r="P8" s="31">
        <v>140</v>
      </c>
      <c r="Q8" s="7"/>
      <c r="AC8"/>
      <c r="AD8"/>
      <c r="AE8"/>
      <c r="AF8"/>
      <c r="AG8"/>
      <c r="AH8"/>
      <c r="AI8"/>
      <c r="AJ8"/>
    </row>
    <row r="9" spans="1:36" s="1" customFormat="1" ht="15.6" customHeight="1" x14ac:dyDescent="0.3">
      <c r="A9" s="68"/>
      <c r="B9" s="72"/>
      <c r="C9" s="64"/>
      <c r="D9" s="73"/>
      <c r="E9" s="10"/>
      <c r="F9" s="5"/>
      <c r="G9" s="11" t="s">
        <v>45</v>
      </c>
      <c r="H9" s="12"/>
      <c r="I9" s="12"/>
      <c r="J9" s="12"/>
      <c r="K9" s="12"/>
      <c r="L9" s="79">
        <v>8000</v>
      </c>
      <c r="M9" s="54"/>
      <c r="N9" s="89" t="s">
        <v>28</v>
      </c>
      <c r="O9" s="90"/>
      <c r="P9" s="91">
        <f>SUM(P4:P8)</f>
        <v>920</v>
      </c>
      <c r="Q9" s="7"/>
      <c r="AC9"/>
      <c r="AD9"/>
      <c r="AE9"/>
      <c r="AF9"/>
      <c r="AG9"/>
      <c r="AH9"/>
      <c r="AI9"/>
      <c r="AJ9"/>
    </row>
    <row r="10" spans="1:36" s="1" customFormat="1" ht="15.6" customHeight="1" thickBot="1" x14ac:dyDescent="0.35">
      <c r="A10" s="68"/>
      <c r="B10" s="72"/>
      <c r="C10" s="64"/>
      <c r="D10" s="73"/>
      <c r="E10" s="10"/>
      <c r="F10" s="5"/>
      <c r="G10" s="11" t="s">
        <v>46</v>
      </c>
      <c r="H10" s="12"/>
      <c r="I10" s="12"/>
      <c r="J10" s="12"/>
      <c r="K10" s="12"/>
      <c r="L10" s="79">
        <v>2000</v>
      </c>
      <c r="M10" s="54"/>
      <c r="N10" s="84" t="s">
        <v>27</v>
      </c>
      <c r="O10" s="85"/>
      <c r="P10" s="86">
        <f>P9/12</f>
        <v>76.666666666666671</v>
      </c>
      <c r="Q10" s="7"/>
      <c r="AC10"/>
      <c r="AD10"/>
      <c r="AE10"/>
      <c r="AF10"/>
      <c r="AG10"/>
      <c r="AH10"/>
      <c r="AI10"/>
      <c r="AJ10"/>
    </row>
    <row r="11" spans="1:36" s="1" customFormat="1" ht="15.75" customHeight="1" thickBot="1" x14ac:dyDescent="0.35">
      <c r="A11" s="68"/>
      <c r="B11" s="109"/>
      <c r="C11" s="110"/>
      <c r="D11" s="111"/>
      <c r="E11" s="10"/>
      <c r="F11" s="5"/>
      <c r="G11" s="11" t="s">
        <v>49</v>
      </c>
      <c r="H11" s="12"/>
      <c r="I11" s="12"/>
      <c r="J11" s="12"/>
      <c r="K11" s="12"/>
      <c r="L11" s="79">
        <v>5000</v>
      </c>
      <c r="M11" s="54"/>
      <c r="N11" s="118"/>
      <c r="O11" s="118"/>
      <c r="P11" s="118"/>
      <c r="Q11" s="7"/>
      <c r="AC11"/>
      <c r="AD11"/>
      <c r="AE11"/>
      <c r="AF11"/>
      <c r="AG11"/>
      <c r="AH11"/>
      <c r="AI11"/>
      <c r="AJ11"/>
    </row>
    <row r="12" spans="1:36" s="1" customFormat="1" ht="15.75" customHeight="1" x14ac:dyDescent="0.3">
      <c r="A12" s="68"/>
      <c r="B12" s="112" t="s">
        <v>14</v>
      </c>
      <c r="C12" s="113"/>
      <c r="D12" s="114">
        <f>SUM(D13:D27)</f>
        <v>2486.3333333333335</v>
      </c>
      <c r="E12" s="10"/>
      <c r="F12" s="5"/>
      <c r="G12" s="11" t="s">
        <v>11</v>
      </c>
      <c r="H12" s="15"/>
      <c r="I12" s="15"/>
      <c r="J12" s="15"/>
      <c r="K12" s="15"/>
      <c r="L12" s="80">
        <v>500</v>
      </c>
      <c r="M12" s="54"/>
      <c r="N12" s="118"/>
      <c r="O12" s="118"/>
      <c r="P12" s="118"/>
      <c r="Q12" s="7"/>
      <c r="AC12"/>
      <c r="AD12"/>
      <c r="AE12"/>
      <c r="AF12"/>
      <c r="AG12"/>
      <c r="AH12"/>
      <c r="AI12"/>
      <c r="AJ12"/>
    </row>
    <row r="13" spans="1:36" s="1" customFormat="1" ht="15.75" customHeight="1" x14ac:dyDescent="0.3">
      <c r="A13" s="68"/>
      <c r="B13" s="74" t="s">
        <v>15</v>
      </c>
      <c r="C13" s="9" t="s">
        <v>16</v>
      </c>
      <c r="D13" s="31">
        <v>500</v>
      </c>
      <c r="E13" s="10"/>
      <c r="F13" s="5"/>
      <c r="G13" s="11"/>
      <c r="H13" s="12"/>
      <c r="I13" s="12"/>
      <c r="J13" s="12"/>
      <c r="K13" s="12"/>
      <c r="L13" s="79"/>
      <c r="M13" s="54"/>
      <c r="N13" s="118"/>
      <c r="O13" s="118"/>
      <c r="P13" s="118"/>
      <c r="Q13" s="119"/>
      <c r="AC13"/>
      <c r="AD13"/>
      <c r="AE13"/>
      <c r="AF13"/>
      <c r="AG13"/>
      <c r="AH13"/>
      <c r="AI13"/>
      <c r="AJ13"/>
    </row>
    <row r="14" spans="1:36" s="1" customFormat="1" ht="15.75" customHeight="1" x14ac:dyDescent="0.3">
      <c r="A14" s="68"/>
      <c r="B14" s="74" t="s">
        <v>30</v>
      </c>
      <c r="C14" s="9" t="s">
        <v>16</v>
      </c>
      <c r="D14" s="31">
        <v>100</v>
      </c>
      <c r="E14" s="10"/>
      <c r="F14" s="5"/>
      <c r="G14" s="11"/>
      <c r="H14" s="15"/>
      <c r="I14" s="15"/>
      <c r="J14" s="15"/>
      <c r="K14" s="15"/>
      <c r="L14" s="80"/>
      <c r="M14" s="54"/>
      <c r="N14" s="118"/>
      <c r="O14" s="118"/>
      <c r="P14" s="118"/>
      <c r="Q14" s="119"/>
      <c r="AC14"/>
      <c r="AD14"/>
      <c r="AE14"/>
      <c r="AF14"/>
      <c r="AG14"/>
      <c r="AH14"/>
      <c r="AI14"/>
      <c r="AJ14"/>
    </row>
    <row r="15" spans="1:36" s="1" customFormat="1" ht="15.75" customHeight="1" x14ac:dyDescent="0.3">
      <c r="A15" s="68"/>
      <c r="B15" s="74" t="s">
        <v>29</v>
      </c>
      <c r="C15" s="9" t="s">
        <v>16</v>
      </c>
      <c r="D15" s="31">
        <v>18</v>
      </c>
      <c r="E15" s="10"/>
      <c r="F15" s="5"/>
      <c r="G15" s="11"/>
      <c r="H15" s="15"/>
      <c r="I15" s="15"/>
      <c r="J15" s="15"/>
      <c r="K15" s="15"/>
      <c r="L15" s="80"/>
      <c r="M15" s="5"/>
      <c r="N15" s="118"/>
      <c r="O15" s="118"/>
      <c r="P15" s="118"/>
      <c r="Q15" s="119"/>
    </row>
    <row r="16" spans="1:36" s="1" customFormat="1" ht="15.75" customHeight="1" x14ac:dyDescent="0.3">
      <c r="A16" s="68"/>
      <c r="B16" s="74" t="s">
        <v>31</v>
      </c>
      <c r="C16" s="9" t="s">
        <v>16</v>
      </c>
      <c r="D16" s="31">
        <v>20</v>
      </c>
      <c r="E16" s="10"/>
      <c r="F16" s="5"/>
      <c r="G16" s="11"/>
      <c r="H16" s="15"/>
      <c r="I16" s="15"/>
      <c r="J16" s="15"/>
      <c r="K16" s="15"/>
      <c r="L16" s="80"/>
      <c r="M16" s="5"/>
      <c r="N16" s="118"/>
      <c r="O16" s="118"/>
      <c r="P16" s="118"/>
      <c r="Q16" s="119"/>
    </row>
    <row r="17" spans="1:36" s="1" customFormat="1" ht="15.75" customHeight="1" x14ac:dyDescent="0.3">
      <c r="A17" s="68"/>
      <c r="B17" s="74" t="s">
        <v>32</v>
      </c>
      <c r="C17" s="9" t="s">
        <v>16</v>
      </c>
      <c r="D17" s="31">
        <v>230</v>
      </c>
      <c r="E17" s="10"/>
      <c r="F17" s="5"/>
      <c r="G17" s="11"/>
      <c r="H17" s="15"/>
      <c r="I17" s="15"/>
      <c r="J17" s="15"/>
      <c r="K17" s="15"/>
      <c r="L17" s="79"/>
      <c r="M17" s="54"/>
      <c r="N17" s="118"/>
      <c r="O17" s="118"/>
      <c r="P17" s="118"/>
      <c r="Q17" s="119"/>
      <c r="AC17"/>
      <c r="AD17"/>
      <c r="AE17"/>
      <c r="AF17"/>
      <c r="AG17"/>
      <c r="AH17"/>
      <c r="AI17"/>
      <c r="AJ17"/>
    </row>
    <row r="18" spans="1:36" s="1" customFormat="1" ht="15" customHeight="1" x14ac:dyDescent="0.3">
      <c r="A18" s="68"/>
      <c r="B18" s="74" t="s">
        <v>33</v>
      </c>
      <c r="C18" s="9" t="s">
        <v>16</v>
      </c>
      <c r="D18" s="31">
        <v>70</v>
      </c>
      <c r="E18" s="10"/>
      <c r="F18" s="5"/>
      <c r="G18" s="11"/>
      <c r="H18" s="15"/>
      <c r="I18" s="15"/>
      <c r="J18" s="15"/>
      <c r="K18" s="15"/>
      <c r="L18" s="79"/>
      <c r="M18" s="54"/>
      <c r="N18" s="118"/>
      <c r="O18" s="118"/>
      <c r="P18" s="118"/>
      <c r="Q18" s="119"/>
      <c r="AC18"/>
      <c r="AD18"/>
      <c r="AE18"/>
      <c r="AF18"/>
      <c r="AG18"/>
      <c r="AH18"/>
      <c r="AI18"/>
      <c r="AJ18"/>
    </row>
    <row r="19" spans="1:36" s="1" customFormat="1" ht="15" customHeight="1" x14ac:dyDescent="0.3">
      <c r="A19" s="68"/>
      <c r="B19" s="74" t="s">
        <v>34</v>
      </c>
      <c r="C19" s="9" t="s">
        <v>16</v>
      </c>
      <c r="D19" s="31">
        <v>50</v>
      </c>
      <c r="E19" s="10"/>
      <c r="F19" s="5"/>
      <c r="G19" s="11"/>
      <c r="H19" s="15"/>
      <c r="I19" s="15"/>
      <c r="J19" s="15"/>
      <c r="K19" s="15"/>
      <c r="L19" s="80"/>
      <c r="M19" s="54"/>
      <c r="N19" s="118"/>
      <c r="O19" s="118"/>
      <c r="P19" s="118"/>
      <c r="Q19" s="119"/>
      <c r="AC19"/>
      <c r="AD19"/>
      <c r="AE19"/>
      <c r="AF19"/>
      <c r="AG19"/>
      <c r="AH19"/>
      <c r="AI19"/>
      <c r="AJ19"/>
    </row>
    <row r="20" spans="1:36" s="1" customFormat="1" ht="15" customHeight="1" x14ac:dyDescent="0.3">
      <c r="A20" s="68"/>
      <c r="B20" s="74" t="s">
        <v>35</v>
      </c>
      <c r="C20" s="9" t="s">
        <v>16</v>
      </c>
      <c r="D20" s="31">
        <v>100</v>
      </c>
      <c r="E20" s="10"/>
      <c r="F20" s="5"/>
      <c r="G20" s="11"/>
      <c r="H20" s="15"/>
      <c r="I20" s="15"/>
      <c r="J20" s="15"/>
      <c r="K20" s="15"/>
      <c r="L20" s="80"/>
      <c r="M20" s="54"/>
      <c r="N20" s="118"/>
      <c r="O20" s="118"/>
      <c r="P20" s="118"/>
      <c r="Q20" s="119"/>
      <c r="AC20"/>
      <c r="AD20"/>
      <c r="AE20"/>
      <c r="AF20"/>
      <c r="AG20"/>
      <c r="AH20"/>
      <c r="AI20"/>
      <c r="AJ20"/>
    </row>
    <row r="21" spans="1:36" s="1" customFormat="1" ht="15.75" customHeight="1" thickBot="1" x14ac:dyDescent="0.35">
      <c r="A21" s="68"/>
      <c r="B21" s="75" t="s">
        <v>36</v>
      </c>
      <c r="C21" s="9" t="s">
        <v>16</v>
      </c>
      <c r="D21" s="31">
        <f>K25</f>
        <v>426.66666666666669</v>
      </c>
      <c r="E21" s="10"/>
      <c r="F21" s="5"/>
      <c r="G21" s="11"/>
      <c r="H21" s="15"/>
      <c r="I21" s="15"/>
      <c r="J21" s="15"/>
      <c r="K21" s="15"/>
      <c r="L21" s="79"/>
      <c r="M21" s="54"/>
      <c r="N21" s="118"/>
      <c r="O21" s="118"/>
      <c r="P21" s="118"/>
      <c r="Q21" s="119"/>
      <c r="AC21"/>
      <c r="AD21"/>
      <c r="AE21"/>
      <c r="AF21"/>
      <c r="AG21"/>
      <c r="AH21"/>
      <c r="AI21"/>
      <c r="AJ21"/>
    </row>
    <row r="22" spans="1:36" s="1" customFormat="1" ht="15" thickBot="1" x14ac:dyDescent="0.35">
      <c r="A22" s="68"/>
      <c r="B22" s="74" t="s">
        <v>59</v>
      </c>
      <c r="C22" s="9" t="s">
        <v>16</v>
      </c>
      <c r="D22" s="76">
        <v>265</v>
      </c>
      <c r="E22" s="10"/>
      <c r="F22" s="5"/>
      <c r="G22" s="17" t="s">
        <v>13</v>
      </c>
      <c r="H22" s="18"/>
      <c r="I22" s="19"/>
      <c r="J22" s="18"/>
      <c r="K22" s="59"/>
      <c r="L22" s="8">
        <f>SUM(L5:L21)</f>
        <v>200300</v>
      </c>
      <c r="M22" s="54"/>
      <c r="N22" s="118"/>
      <c r="O22" s="118"/>
      <c r="P22" s="118"/>
      <c r="Q22" s="119"/>
      <c r="AC22"/>
      <c r="AD22"/>
      <c r="AE22"/>
      <c r="AF22"/>
      <c r="AG22"/>
      <c r="AH22"/>
      <c r="AI22"/>
      <c r="AJ22"/>
    </row>
    <row r="23" spans="1:36" s="1" customFormat="1" ht="15" thickBot="1" x14ac:dyDescent="0.35">
      <c r="A23" s="68"/>
      <c r="B23" s="74" t="s">
        <v>43</v>
      </c>
      <c r="C23" s="9" t="s">
        <v>16</v>
      </c>
      <c r="D23" s="76">
        <f>K25</f>
        <v>426.66666666666669</v>
      </c>
      <c r="E23" s="10"/>
      <c r="F23" s="21"/>
      <c r="G23" s="22"/>
      <c r="H23" s="23"/>
      <c r="I23" s="24"/>
      <c r="J23" s="23"/>
      <c r="K23" s="23"/>
      <c r="L23" s="25"/>
      <c r="M23" s="54"/>
      <c r="N23" s="118"/>
      <c r="O23" s="118"/>
      <c r="P23" s="118"/>
      <c r="Q23" s="119"/>
      <c r="AC23"/>
      <c r="AD23"/>
      <c r="AE23"/>
      <c r="AF23"/>
      <c r="AG23"/>
      <c r="AH23"/>
      <c r="AI23"/>
      <c r="AJ23"/>
    </row>
    <row r="24" spans="1:36" s="1" customFormat="1" ht="15" customHeight="1" thickBot="1" x14ac:dyDescent="0.35">
      <c r="A24" s="68"/>
      <c r="B24" s="77" t="s">
        <v>37</v>
      </c>
      <c r="C24" s="44" t="s">
        <v>16</v>
      </c>
      <c r="D24" s="45">
        <v>40</v>
      </c>
      <c r="E24" s="10"/>
      <c r="F24" s="26"/>
      <c r="G24" s="27" t="s">
        <v>55</v>
      </c>
      <c r="H24" s="104" t="s">
        <v>25</v>
      </c>
      <c r="I24" s="104" t="s">
        <v>23</v>
      </c>
      <c r="J24" s="104" t="s">
        <v>26</v>
      </c>
      <c r="K24" s="104" t="s">
        <v>24</v>
      </c>
      <c r="L24" s="100" t="s">
        <v>22</v>
      </c>
      <c r="M24" s="7"/>
      <c r="N24" s="95" t="s">
        <v>19</v>
      </c>
      <c r="O24" s="122" t="s">
        <v>20</v>
      </c>
      <c r="P24" s="123"/>
      <c r="Q24" s="7"/>
      <c r="AC24"/>
      <c r="AD24"/>
      <c r="AE24"/>
      <c r="AF24"/>
      <c r="AG24"/>
      <c r="AH24"/>
      <c r="AI24"/>
      <c r="AJ24"/>
    </row>
    <row r="25" spans="1:36" s="1" customFormat="1" x14ac:dyDescent="0.3">
      <c r="A25" s="68"/>
      <c r="B25" s="77" t="s">
        <v>38</v>
      </c>
      <c r="C25" s="44" t="s">
        <v>16</v>
      </c>
      <c r="D25" s="45">
        <v>100</v>
      </c>
      <c r="E25" s="10"/>
      <c r="F25" s="5"/>
      <c r="G25" s="28" t="s">
        <v>48</v>
      </c>
      <c r="H25" s="56" t="s">
        <v>52</v>
      </c>
      <c r="I25" s="55">
        <v>1.7000000000000001E-2</v>
      </c>
      <c r="J25" s="55">
        <v>1.4999999999999999E-2</v>
      </c>
      <c r="K25" s="9">
        <f>(L25*3.2/100)/12</f>
        <v>426.66666666666669</v>
      </c>
      <c r="L25" s="58">
        <v>160000</v>
      </c>
      <c r="M25" s="7"/>
      <c r="N25" s="98" t="s">
        <v>42</v>
      </c>
      <c r="O25" s="124">
        <v>43831</v>
      </c>
      <c r="P25" s="125"/>
      <c r="Q25" s="7"/>
      <c r="AC25"/>
      <c r="AD25"/>
      <c r="AE25"/>
      <c r="AF25"/>
      <c r="AG25"/>
      <c r="AH25"/>
      <c r="AI25"/>
      <c r="AJ25"/>
    </row>
    <row r="26" spans="1:36" s="1" customFormat="1" ht="15.75" customHeight="1" x14ac:dyDescent="0.3">
      <c r="A26" s="68"/>
      <c r="B26" s="77" t="s">
        <v>39</v>
      </c>
      <c r="C26" s="44" t="s">
        <v>16</v>
      </c>
      <c r="D26" s="45">
        <v>40</v>
      </c>
      <c r="E26" s="30"/>
      <c r="F26" s="5"/>
      <c r="G26" s="28"/>
      <c r="H26" s="56"/>
      <c r="I26" s="55"/>
      <c r="J26" s="9"/>
      <c r="K26" s="9"/>
      <c r="L26" s="58"/>
      <c r="M26" s="7"/>
      <c r="N26" s="82" t="s">
        <v>10</v>
      </c>
      <c r="O26" s="126">
        <v>44197</v>
      </c>
      <c r="P26" s="127"/>
      <c r="Q26" s="7"/>
      <c r="AC26"/>
      <c r="AD26"/>
      <c r="AE26"/>
      <c r="AF26"/>
      <c r="AG26"/>
      <c r="AH26"/>
      <c r="AI26"/>
      <c r="AJ26"/>
    </row>
    <row r="27" spans="1:36" s="1" customFormat="1" ht="15" thickBot="1" x14ac:dyDescent="0.35">
      <c r="A27" s="68"/>
      <c r="B27" s="77" t="s">
        <v>58</v>
      </c>
      <c r="C27" s="44" t="s">
        <v>16</v>
      </c>
      <c r="D27" s="45">
        <v>100</v>
      </c>
      <c r="E27" s="30"/>
      <c r="F27" s="5"/>
      <c r="G27" s="28"/>
      <c r="H27" s="56"/>
      <c r="I27" s="9"/>
      <c r="J27" s="9"/>
      <c r="K27" s="9"/>
      <c r="L27" s="58"/>
      <c r="M27" s="7"/>
      <c r="N27" s="83" t="s">
        <v>53</v>
      </c>
      <c r="O27" s="128">
        <v>43831</v>
      </c>
      <c r="P27" s="129"/>
      <c r="Q27" s="7"/>
      <c r="AC27"/>
      <c r="AD27"/>
      <c r="AE27"/>
      <c r="AF27"/>
      <c r="AG27"/>
      <c r="AH27"/>
      <c r="AI27"/>
      <c r="AJ27"/>
    </row>
    <row r="28" spans="1:36" s="1" customFormat="1" ht="15.75" customHeight="1" x14ac:dyDescent="0.3">
      <c r="A28" s="68"/>
      <c r="B28" s="77"/>
      <c r="C28" s="44"/>
      <c r="D28" s="78"/>
      <c r="E28" s="5"/>
      <c r="F28" s="5"/>
      <c r="G28" s="28"/>
      <c r="H28" s="56"/>
      <c r="I28" s="9"/>
      <c r="J28" s="9"/>
      <c r="K28" s="60"/>
      <c r="L28" s="29"/>
      <c r="M28" s="54"/>
      <c r="N28" s="118"/>
      <c r="O28" s="118"/>
      <c r="P28" s="118"/>
      <c r="Q28" s="119"/>
      <c r="AC28"/>
      <c r="AD28"/>
      <c r="AE28"/>
      <c r="AF28"/>
      <c r="AG28"/>
      <c r="AH28"/>
      <c r="AI28"/>
      <c r="AJ28"/>
    </row>
    <row r="29" spans="1:36" s="1" customFormat="1" x14ac:dyDescent="0.3">
      <c r="A29" s="68"/>
      <c r="B29" s="77"/>
      <c r="C29" s="44"/>
      <c r="D29" s="78"/>
      <c r="E29" s="5"/>
      <c r="F29" s="5"/>
      <c r="G29" s="32"/>
      <c r="H29" s="56"/>
      <c r="I29" s="33"/>
      <c r="J29" s="33"/>
      <c r="K29" s="61"/>
      <c r="L29" s="34"/>
      <c r="M29" s="54"/>
      <c r="N29" s="118"/>
      <c r="O29" s="118"/>
      <c r="P29" s="118"/>
      <c r="Q29" s="119"/>
      <c r="AC29"/>
      <c r="AD29"/>
      <c r="AE29"/>
      <c r="AF29"/>
      <c r="AG29"/>
      <c r="AH29"/>
      <c r="AI29"/>
      <c r="AJ29"/>
    </row>
    <row r="30" spans="1:36" s="1" customFormat="1" ht="15.75" customHeight="1" thickBot="1" x14ac:dyDescent="0.35">
      <c r="A30" s="68"/>
      <c r="B30" s="77"/>
      <c r="C30" s="44"/>
      <c r="D30" s="78"/>
      <c r="E30" s="5"/>
      <c r="F30" s="5"/>
      <c r="G30" s="36"/>
      <c r="H30" s="37"/>
      <c r="I30" s="37"/>
      <c r="J30" s="37"/>
      <c r="K30" s="62"/>
      <c r="L30" s="38"/>
      <c r="M30" s="54"/>
      <c r="N30" s="130"/>
      <c r="O30" s="130"/>
      <c r="P30" s="130"/>
      <c r="Q30" s="131"/>
      <c r="AC30"/>
      <c r="AD30"/>
      <c r="AE30"/>
      <c r="AF30"/>
      <c r="AG30"/>
      <c r="AH30"/>
      <c r="AI30"/>
      <c r="AJ30"/>
    </row>
    <row r="31" spans="1:36" s="1" customFormat="1" ht="15" thickBot="1" x14ac:dyDescent="0.35">
      <c r="A31" s="68"/>
      <c r="B31" s="77"/>
      <c r="C31" s="44"/>
      <c r="D31" s="78"/>
      <c r="E31" s="5"/>
      <c r="F31" s="5"/>
      <c r="G31" s="41" t="s">
        <v>13</v>
      </c>
      <c r="H31" s="42"/>
      <c r="I31" s="43"/>
      <c r="J31" s="43"/>
      <c r="K31" s="63"/>
      <c r="L31" s="57">
        <f>SUM(L25:L30)</f>
        <v>160000</v>
      </c>
      <c r="M31" s="54"/>
      <c r="N31" s="130"/>
      <c r="O31" s="130"/>
      <c r="P31" s="130"/>
      <c r="Q31" s="131"/>
      <c r="AC31"/>
      <c r="AD31"/>
      <c r="AE31"/>
      <c r="AF31"/>
      <c r="AG31"/>
      <c r="AH31"/>
      <c r="AI31"/>
      <c r="AJ31"/>
    </row>
    <row r="32" spans="1:36" s="1" customFormat="1" ht="15" thickBot="1" x14ac:dyDescent="0.35">
      <c r="A32" s="68"/>
      <c r="B32" s="49"/>
      <c r="C32" s="50"/>
      <c r="D32" s="51"/>
      <c r="E32" s="5"/>
      <c r="F32" s="35"/>
      <c r="G32" s="22"/>
      <c r="H32" s="23"/>
      <c r="I32" s="24"/>
      <c r="J32" s="23"/>
      <c r="K32" s="23"/>
      <c r="L32" s="25"/>
      <c r="M32" s="54"/>
      <c r="N32" s="130"/>
      <c r="O32" s="130"/>
      <c r="P32" s="130"/>
      <c r="Q32" s="131"/>
      <c r="AC32"/>
      <c r="AD32"/>
      <c r="AE32"/>
      <c r="AF32"/>
      <c r="AG32"/>
      <c r="AH32"/>
      <c r="AI32"/>
      <c r="AJ32"/>
    </row>
    <row r="33" spans="1:36" s="1" customFormat="1" ht="15" thickBot="1" x14ac:dyDescent="0.35">
      <c r="A33" s="68"/>
      <c r="B33" s="99" t="s">
        <v>18</v>
      </c>
      <c r="C33" s="52"/>
      <c r="D33" s="51">
        <f>SUM(D4-D12)</f>
        <v>363.66666666666652</v>
      </c>
      <c r="E33" s="39"/>
      <c r="F33" s="40"/>
      <c r="G33" s="46" t="s">
        <v>17</v>
      </c>
      <c r="H33" s="47"/>
      <c r="I33" s="47"/>
      <c r="J33" s="48"/>
      <c r="K33" s="71"/>
      <c r="L33" s="70">
        <f>SUM(L22-L31)</f>
        <v>40300</v>
      </c>
      <c r="M33" s="54"/>
      <c r="N33" s="130"/>
      <c r="O33" s="130"/>
      <c r="P33" s="130"/>
      <c r="Q33" s="131"/>
      <c r="AC33"/>
      <c r="AD33"/>
      <c r="AE33"/>
      <c r="AF33"/>
      <c r="AG33"/>
      <c r="AH33"/>
      <c r="AI33"/>
      <c r="AJ33"/>
    </row>
    <row r="34" spans="1:36" s="1" customFormat="1" ht="15" thickBot="1" x14ac:dyDescent="0.35">
      <c r="A34" s="69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132"/>
      <c r="O34" s="132"/>
      <c r="P34" s="132"/>
      <c r="Q34" s="133"/>
      <c r="AB34"/>
      <c r="AC34"/>
      <c r="AD34"/>
      <c r="AE34"/>
      <c r="AF34"/>
      <c r="AG34"/>
      <c r="AH34"/>
      <c r="AI34"/>
    </row>
    <row r="35" spans="1:36" s="1" customFormat="1" x14ac:dyDescent="0.3">
      <c r="O35" s="16"/>
    </row>
    <row r="36" spans="1:36" s="1" customFormat="1" x14ac:dyDescent="0.3">
      <c r="O36" s="16"/>
    </row>
    <row r="37" spans="1:36" s="1" customFormat="1" x14ac:dyDescent="0.3">
      <c r="O37" s="16"/>
    </row>
    <row r="38" spans="1:36" s="1" customFormat="1" x14ac:dyDescent="0.3">
      <c r="O38" s="16"/>
    </row>
    <row r="39" spans="1:36" s="1" customFormat="1" x14ac:dyDescent="0.3">
      <c r="O39" s="16"/>
    </row>
    <row r="40" spans="1:36" s="1" customFormat="1" x14ac:dyDescent="0.3">
      <c r="O40" s="16"/>
    </row>
    <row r="41" spans="1:36" s="1" customFormat="1" x14ac:dyDescent="0.3">
      <c r="O41" s="20"/>
    </row>
    <row r="42" spans="1:36" s="1" customFormat="1" x14ac:dyDescent="0.3">
      <c r="O42" s="16"/>
    </row>
    <row r="43" spans="1:36" s="1" customFormat="1" x14ac:dyDescent="0.3"/>
    <row r="44" spans="1:36" s="1" customFormat="1" x14ac:dyDescent="0.3"/>
    <row r="45" spans="1:36" s="1" customFormat="1" x14ac:dyDescent="0.3"/>
    <row r="46" spans="1:36" s="1" customFormat="1" x14ac:dyDescent="0.3"/>
    <row r="47" spans="1:36" s="1" customFormat="1" x14ac:dyDescent="0.3"/>
    <row r="48" spans="1:36" s="1" customFormat="1" x14ac:dyDescent="0.3"/>
    <row r="49" spans="12:13" s="1" customFormat="1" x14ac:dyDescent="0.3"/>
    <row r="50" spans="12:13" s="1" customFormat="1" x14ac:dyDescent="0.3">
      <c r="M50" s="2"/>
    </row>
    <row r="51" spans="12:13" s="1" customFormat="1" x14ac:dyDescent="0.3">
      <c r="L51" s="2"/>
      <c r="M51" s="2"/>
    </row>
    <row r="52" spans="12:13" s="1" customFormat="1" x14ac:dyDescent="0.3">
      <c r="L52" s="2"/>
      <c r="M52" s="2"/>
    </row>
    <row r="53" spans="12:13" s="1" customFormat="1" x14ac:dyDescent="0.3">
      <c r="L53" s="2"/>
      <c r="M53" s="2"/>
    </row>
    <row r="54" spans="12:13" s="1" customFormat="1" x14ac:dyDescent="0.3">
      <c r="L54" s="2"/>
      <c r="M54" s="2"/>
    </row>
    <row r="55" spans="12:13" s="1" customFormat="1" x14ac:dyDescent="0.3">
      <c r="L55" s="2"/>
      <c r="M55" s="2"/>
    </row>
    <row r="56" spans="12:13" s="1" customFormat="1" x14ac:dyDescent="0.3">
      <c r="L56" s="2"/>
      <c r="M56" s="2"/>
    </row>
    <row r="57" spans="12:13" s="1" customFormat="1" x14ac:dyDescent="0.3">
      <c r="L57" s="2"/>
      <c r="M57" s="2"/>
    </row>
    <row r="58" spans="12:13" s="1" customFormat="1" x14ac:dyDescent="0.3">
      <c r="L58" s="2"/>
      <c r="M58" s="2"/>
    </row>
    <row r="59" spans="12:13" s="1" customFormat="1" x14ac:dyDescent="0.3">
      <c r="L59" s="2"/>
      <c r="M59" s="2"/>
    </row>
    <row r="60" spans="12:13" s="1" customFormat="1" x14ac:dyDescent="0.3">
      <c r="L60" s="2"/>
      <c r="M60" s="2"/>
    </row>
    <row r="61" spans="12:13" s="1" customFormat="1" x14ac:dyDescent="0.3">
      <c r="L61" s="2"/>
      <c r="M61" s="2"/>
    </row>
    <row r="62" spans="12:13" s="1" customFormat="1" x14ac:dyDescent="0.3">
      <c r="L62" s="2"/>
      <c r="M62" s="2"/>
    </row>
    <row r="63" spans="12:13" s="1" customFormat="1" x14ac:dyDescent="0.3">
      <c r="L63" s="2"/>
      <c r="M63" s="2"/>
    </row>
    <row r="64" spans="12:13" s="1" customFormat="1" x14ac:dyDescent="0.3">
      <c r="L64" s="2"/>
      <c r="M64" s="2"/>
    </row>
    <row r="65" spans="2:13" s="1" customFormat="1" x14ac:dyDescent="0.3">
      <c r="L65" s="2"/>
      <c r="M65" s="2"/>
    </row>
    <row r="66" spans="2:13" s="1" customFormat="1" x14ac:dyDescent="0.3">
      <c r="L66" s="2"/>
      <c r="M66" s="2"/>
    </row>
    <row r="67" spans="2:13" s="1" customFormat="1" x14ac:dyDescent="0.3"/>
    <row r="68" spans="2:13" s="1" customFormat="1" x14ac:dyDescent="0.3"/>
    <row r="69" spans="2:13" s="1" customFormat="1" x14ac:dyDescent="0.3"/>
    <row r="70" spans="2:13" s="1" customFormat="1" x14ac:dyDescent="0.3"/>
    <row r="71" spans="2:13" s="1" customFormat="1" x14ac:dyDescent="0.3"/>
    <row r="72" spans="2:13" s="1" customFormat="1" x14ac:dyDescent="0.3"/>
    <row r="73" spans="2:13" s="1" customFormat="1" x14ac:dyDescent="0.3"/>
    <row r="74" spans="2:13" s="1" customFormat="1" x14ac:dyDescent="0.3"/>
    <row r="75" spans="2:13" s="1" customFormat="1" x14ac:dyDescent="0.3"/>
    <row r="76" spans="2:13" s="1" customFormat="1" x14ac:dyDescent="0.3"/>
    <row r="77" spans="2:13" s="1" customFormat="1" x14ac:dyDescent="0.3">
      <c r="B77" s="53"/>
      <c r="L77" s="2"/>
      <c r="M77" s="2"/>
    </row>
    <row r="78" spans="2:13" s="1" customFormat="1" x14ac:dyDescent="0.3">
      <c r="B78" s="53"/>
      <c r="L78" s="2"/>
      <c r="M78" s="2"/>
    </row>
    <row r="79" spans="2:13" s="1" customFormat="1" x14ac:dyDescent="0.3">
      <c r="B79" s="53"/>
      <c r="L79" s="2"/>
      <c r="M79" s="2"/>
    </row>
    <row r="80" spans="2:13" s="1" customFormat="1" x14ac:dyDescent="0.3">
      <c r="B80" s="53"/>
      <c r="L80" s="2"/>
      <c r="M80" s="2"/>
    </row>
    <row r="81" spans="1:36" s="1" customFormat="1" x14ac:dyDescent="0.3">
      <c r="B81" s="53"/>
      <c r="L81" s="2"/>
      <c r="M81" s="2"/>
    </row>
    <row r="82" spans="1:36" s="1" customFormat="1" x14ac:dyDescent="0.3">
      <c r="B82" s="53"/>
      <c r="L82" s="2"/>
      <c r="M82" s="2"/>
      <c r="AC82"/>
      <c r="AD82"/>
      <c r="AE82"/>
      <c r="AF82"/>
      <c r="AG82"/>
      <c r="AH82"/>
      <c r="AI82"/>
      <c r="AJ82"/>
    </row>
    <row r="83" spans="1:36" s="1" customFormat="1" x14ac:dyDescent="0.3">
      <c r="B83" s="53"/>
      <c r="L83" s="2"/>
      <c r="M83" s="2"/>
      <c r="AC83"/>
      <c r="AD83"/>
      <c r="AE83"/>
      <c r="AF83"/>
      <c r="AG83"/>
      <c r="AH83"/>
      <c r="AI83"/>
      <c r="AJ83"/>
    </row>
    <row r="84" spans="1:36" s="1" customFormat="1" x14ac:dyDescent="0.3">
      <c r="B84" s="53"/>
      <c r="C84"/>
      <c r="L84" s="2"/>
      <c r="M84" s="2"/>
      <c r="AC84"/>
      <c r="AD84"/>
      <c r="AE84"/>
      <c r="AF84"/>
      <c r="AG84"/>
      <c r="AH84"/>
      <c r="AI84"/>
      <c r="AJ84"/>
    </row>
    <row r="85" spans="1:36" s="1" customFormat="1" x14ac:dyDescent="0.3">
      <c r="B85" s="53"/>
      <c r="C85"/>
      <c r="L85" s="2"/>
      <c r="M85" s="2"/>
      <c r="AC85"/>
      <c r="AD85"/>
      <c r="AE85"/>
      <c r="AF85"/>
      <c r="AG85"/>
      <c r="AH85"/>
      <c r="AI85"/>
      <c r="AJ85"/>
    </row>
    <row r="86" spans="1:36" s="1" customFormat="1" x14ac:dyDescent="0.3">
      <c r="B86" s="53"/>
      <c r="C86"/>
      <c r="L86" s="2"/>
      <c r="M86" s="2"/>
      <c r="AC86"/>
      <c r="AD86"/>
      <c r="AE86"/>
      <c r="AF86"/>
      <c r="AG86"/>
      <c r="AH86"/>
      <c r="AI86"/>
      <c r="AJ86"/>
    </row>
    <row r="87" spans="1:36" s="1" customFormat="1" x14ac:dyDescent="0.3">
      <c r="B87" s="53"/>
      <c r="C87"/>
      <c r="L87" s="2"/>
      <c r="M87" s="2"/>
      <c r="AC87"/>
      <c r="AD87"/>
      <c r="AE87"/>
      <c r="AF87"/>
      <c r="AG87"/>
      <c r="AH87"/>
      <c r="AI87"/>
      <c r="AJ87"/>
    </row>
    <row r="88" spans="1:36" x14ac:dyDescent="0.3">
      <c r="B88" s="53"/>
    </row>
    <row r="89" spans="1:36" x14ac:dyDescent="0.3">
      <c r="B89" s="53"/>
    </row>
    <row r="90" spans="1:36" x14ac:dyDescent="0.3">
      <c r="B90" s="53"/>
    </row>
    <row r="91" spans="1:36" x14ac:dyDescent="0.3">
      <c r="B91" s="53"/>
    </row>
    <row r="92" spans="1:36" x14ac:dyDescent="0.3">
      <c r="B92" s="53"/>
    </row>
    <row r="93" spans="1:36" x14ac:dyDescent="0.3">
      <c r="B93" s="53"/>
    </row>
    <row r="94" spans="1:36" x14ac:dyDescent="0.3">
      <c r="A94" s="53"/>
      <c r="B94" s="53"/>
    </row>
    <row r="95" spans="1:36" x14ac:dyDescent="0.3">
      <c r="A95" s="53"/>
      <c r="B95" s="53"/>
    </row>
    <row r="96" spans="1:36" x14ac:dyDescent="0.3">
      <c r="A96" s="53"/>
      <c r="B96" s="53"/>
    </row>
    <row r="97" spans="1:28" x14ac:dyDescent="0.3">
      <c r="A97" s="53"/>
      <c r="B97" s="53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x14ac:dyDescent="0.3">
      <c r="B98" s="53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x14ac:dyDescent="0.3">
      <c r="B99" s="53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</sheetData>
  <sheetProtection sheet="1" objects="1" scenarios="1"/>
  <mergeCells count="26">
    <mergeCell ref="N33:Q33"/>
    <mergeCell ref="N34:Q34"/>
    <mergeCell ref="N17:Q17"/>
    <mergeCell ref="N18:Q18"/>
    <mergeCell ref="N19:Q19"/>
    <mergeCell ref="N20:Q20"/>
    <mergeCell ref="N21:Q21"/>
    <mergeCell ref="N22:Q22"/>
    <mergeCell ref="N23:Q23"/>
    <mergeCell ref="O24:P24"/>
    <mergeCell ref="O25:P25"/>
    <mergeCell ref="O26:P26"/>
    <mergeCell ref="O27:P27"/>
    <mergeCell ref="N28:Q28"/>
    <mergeCell ref="N29:Q29"/>
    <mergeCell ref="N30:Q30"/>
    <mergeCell ref="G4:L4"/>
    <mergeCell ref="N31:Q31"/>
    <mergeCell ref="N32:Q32"/>
    <mergeCell ref="M2:Q2"/>
    <mergeCell ref="N11:P11"/>
    <mergeCell ref="N12:P12"/>
    <mergeCell ref="N13:Q13"/>
    <mergeCell ref="N14:Q14"/>
    <mergeCell ref="N15:Q15"/>
    <mergeCell ref="N16:Q16"/>
  </mergeCells>
  <conditionalFormatting sqref="L3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Mai 2018</vt:lpstr>
      <vt:lpstr>'Mai 2018'!Druckbereich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2018-07-21T18:16:45Z</dcterms:modified>
</cp:coreProperties>
</file>